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H:\COVID 19\"/>
    </mc:Choice>
  </mc:AlternateContent>
  <xr:revisionPtr revIDLastSave="0" documentId="8_{3D8ACFD3-DD40-4FAF-8D30-6C584D7B1F43}" xr6:coauthVersionLast="44" xr6:coauthVersionMax="44" xr10:uidLastSave="{00000000-0000-0000-0000-000000000000}"/>
  <workbookProtection lockStructure="1"/>
  <bookViews>
    <workbookView xWindow="-108" yWindow="-108" windowWidth="23256" windowHeight="12576" xr2:uid="{00000000-000D-0000-FFFF-FFFF00000000}"/>
  </bookViews>
  <sheets>
    <sheet name="Sheet1" sheetId="1" r:id="rId1"/>
  </sheet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7" i="1" l="1"/>
  <c r="D16" i="1"/>
  <c r="D14" i="1"/>
  <c r="D13" i="1"/>
  <c r="D8" i="1"/>
  <c r="D9" i="1"/>
  <c r="D10" i="1"/>
  <c r="D11" i="1"/>
  <c r="D12" i="1"/>
  <c r="D7" i="1"/>
  <c r="D20" i="1" l="1"/>
  <c r="D23" i="1" s="1"/>
  <c r="C20" i="1" l="1"/>
  <c r="C21" i="1" s="1"/>
  <c r="C23" i="1" s="1"/>
</calcChain>
</file>

<file path=xl/sharedStrings.xml><?xml version="1.0" encoding="utf-8"?>
<sst xmlns="http://schemas.openxmlformats.org/spreadsheetml/2006/main" count="36" uniqueCount="36">
  <si>
    <t>+ Payment of cash tip or equivalent</t>
  </si>
  <si>
    <t>+ Payment of vacation, parental, family, medical, or sick leave</t>
  </si>
  <si>
    <t>+ Payment required for the provisions of group health care benefits, including insurance premiums</t>
  </si>
  <si>
    <t>+ Payment of any retirement benefits</t>
  </si>
  <si>
    <t>+ Payment of State or local tax assessed on the compensation of employees</t>
  </si>
  <si>
    <t>- Sum of the compensation in excess of $100,000 of an individual employee and owner as prorated for the period 
     beginning on February 15, 2020 and ending on June 30, 2020</t>
  </si>
  <si>
    <t>- Any compensation of an employee whose principal place of residence is outside the United States</t>
  </si>
  <si>
    <t>ENTER AMOUNT
BELOW</t>
  </si>
  <si>
    <t>TOTAL ADJUSTED PAYROLL</t>
  </si>
  <si>
    <t>AVERAGE MONTHLY  ADJUSTED PAYROLL (TOTAL ADJUSTED PAYROLL DIVIDED BY 12)</t>
  </si>
  <si>
    <t>MAXIMUM LOAN AMOUNT  - AVERAGE MONTHLY ADJUSTED PAYROLL  TIMES 2.5 NOT TO EXCEED $10 MILLION</t>
  </si>
  <si>
    <t>- Qualified sick leave or family leave wages for which a credit is allowed under the Families First Coronavirus Response Act</t>
  </si>
  <si>
    <t>Borrower:</t>
  </si>
  <si>
    <t>- Taxes imposed or withheld under FICA (Social Security and Medicare), Railroad Retirement Act, and IRC Chapter 24 
     (income tax withholding) if included in payroll figure included above.</t>
  </si>
  <si>
    <t>+ Outstanding amounts of any Emergency Injury Disaster Loan (EIDL) obtained on or after January 31, 2020 that will be 
     refinanced under this loan</t>
  </si>
  <si>
    <t>+ Sum of compensation to or income of a sole proprietor or independent contractor</t>
  </si>
  <si>
    <t>All expenses below are based on the period January 1, 2019 through December 31, 2019*</t>
  </si>
  <si>
    <t>Total payroll **</t>
  </si>
  <si>
    <t>Annual</t>
  </si>
  <si>
    <t>Monthly</t>
  </si>
  <si>
    <t>PAYCHECK PROTECTION PROGRAM LOAN MAXIMUM LOAN CALCULATION WORKSHEET</t>
  </si>
  <si>
    <t xml:space="preserve">1)  Payroll costs (defined above) </t>
  </si>
  <si>
    <t>2)  Health care benefits (including group health insurance)</t>
  </si>
  <si>
    <t xml:space="preserve">3)  Interest on mortgages (not principal) </t>
  </si>
  <si>
    <t>4)  Rent (including rent under a lease agreement)</t>
  </si>
  <si>
    <t>5)  Utilities</t>
  </si>
  <si>
    <t xml:space="preserve">6)  Interest on any other debt obligations that were incurred before the covered period (February 15, 2020).  </t>
  </si>
  <si>
    <t>c.  How do I determine if I am ineligible?</t>
  </si>
  <si>
    <t>DEFINITIONS</t>
  </si>
  <si>
    <t>f. What qualifies as “payroll costs?”</t>
  </si>
  <si>
    <t>Payroll costs consist of compensation to employees (whose principal place of residence is the United States) in the form of salary, wages, commissions, or similar compensation; cash tips or the equivalent (based on employer records of past tips or, in the absence of such records, a reasonable, good-faith employer estimate of such tips); payment for vacation, parental, family, medical, or sick leave; allowance for separation or dismissal; payment for the provision of employee benefits consisting of group health care coverage, including insurance premiums, and retirement; payment of state and local taxes assessed on compensation of employees; and for an independent contractor or sole proprietor, wage, commissions, income, or net earnings from self-employment or similar compensation.</t>
  </si>
  <si>
    <t xml:space="preserve">g. Is there anything that is expressly excluded from the definition of payroll costs? </t>
  </si>
  <si>
    <r>
      <t>Businesses that are not eligible for PPP loans are identified in 13 CFR 120.110 and described further in SBA’s Standard Operating Procedure (SOP) 50 10, Subpart B, Chapter 2, except that nonprofit organizations authorized under the Act are eligible. (SOP 50 10 can be found at https:</t>
    </r>
    <r>
      <rPr>
        <u/>
        <sz val="11"/>
        <rFont val="Times New Roman"/>
        <family val="1"/>
      </rPr>
      <t>//www.sba.gov/document/sop-50-10-5-lender-development-company-loan-programs</t>
    </r>
    <r>
      <rPr>
        <sz val="11"/>
        <rFont val="Times New Roman"/>
        <family val="1"/>
      </rPr>
      <t>.)</t>
    </r>
  </si>
  <si>
    <r>
      <rPr>
        <b/>
        <sz val="11"/>
        <rFont val="Times New Roman"/>
        <family val="1"/>
      </rPr>
      <t>The Act expressly excludes the following:</t>
    </r>
    <r>
      <rPr>
        <sz val="11"/>
        <rFont val="Times New Roman"/>
        <family val="1"/>
      </rPr>
      <t xml:space="preserve">
i. Any compensation of an employee whose principal place of residence is outside of the United States;
ii. The compensation of an individual employee in excess of an annual salary of $100,000, prorated as necessary;
iii. Federal employment taxes imposed or withheld between February 15, 2020 and June 30, 2020, including the employee’s and employer’s share of FICA (Federal Insurance Contributions Act) and Railroad Retirement Act taxes, and income taxes required to be withheld from employees; and
iv. Qualified sick and family leave wages for which a credit is allowed under sections 7001 and 7003 of the Families First Coronavirus Response Act (Public Law 116–127).
</t>
    </r>
  </si>
  <si>
    <t>**Allowable Uses of Funds During the Period February 15, 2020 to June 30, 2020:</t>
  </si>
  <si>
    <t>AUDIT CHECK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</si>
</sst>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quot;$&quot;* #,##0_);_(&quot;$&quot;* \(#,##0\);_(&quot;$&quot;* &quot;-&quot;_);_(@_)"/>
    <numFmt numFmtId="44" formatCode="_(&quot;$&quot;* #,##0.00_);_(&quot;$&quot;* \(#,##0.00\);_(&quot;$&quot;* &quot;-&quot;??_);_(@_)"/>
    <numFmt numFmtId="43" formatCode="_(* #,##0.00_);_(* \(#,##0.00\);_(* &quot;-&quot;??_);_(@_)"/>
    <numFmt numFmtId="164" formatCode="_(&quot;$&quot;* #,##0_);_(&quot;$&quot;* \(#,##0\);_(&quot;$&quot;* &quot;-&quot;??_);_(@_)"/>
    <numFmt numFmtId="165" formatCode="_(* #,##0_);_(* \(#,##0\);_(* &quot;-&quot;??_);_(@_)"/>
  </numFmts>
  <fonts count="15" x14ac:knownFonts="1">
    <font>
      <sz val="11"/>
      <color theme="1"/>
      <name val="Calibri"/>
      <family val="2"/>
      <scheme val="minor"/>
    </font>
    <font>
      <sz val="11"/>
      <color theme="1"/>
      <name val="Calibri"/>
      <family val="2"/>
      <scheme val="minor"/>
    </font>
    <font>
      <u/>
      <sz val="11"/>
      <color theme="10"/>
      <name val="Calibri"/>
      <family val="2"/>
      <scheme val="minor"/>
    </font>
    <font>
      <b/>
      <i/>
      <sz val="12"/>
      <color rgb="FF000000"/>
      <name val="Times New Roman"/>
      <family val="1"/>
    </font>
    <font>
      <b/>
      <sz val="12"/>
      <color theme="1"/>
      <name val="Times New Roman"/>
      <family val="1"/>
    </font>
    <font>
      <b/>
      <sz val="11"/>
      <color theme="1"/>
      <name val="Times New Roman"/>
      <family val="1"/>
    </font>
    <font>
      <sz val="11"/>
      <color theme="1"/>
      <name val="Times New Roman"/>
      <family val="1"/>
    </font>
    <font>
      <b/>
      <sz val="14"/>
      <color theme="1"/>
      <name val="Times New Roman"/>
      <family val="1"/>
    </font>
    <font>
      <b/>
      <sz val="11"/>
      <color rgb="FFFF0000"/>
      <name val="Times New Roman"/>
      <family val="1"/>
    </font>
    <font>
      <sz val="11"/>
      <color rgb="FFFF0000"/>
      <name val="Times New Roman"/>
      <family val="1"/>
    </font>
    <font>
      <sz val="11"/>
      <name val="Times New Roman"/>
      <family val="1"/>
    </font>
    <font>
      <u/>
      <sz val="11"/>
      <name val="Times New Roman"/>
      <family val="1"/>
    </font>
    <font>
      <b/>
      <i/>
      <sz val="11"/>
      <color theme="1"/>
      <name val="Times New Roman"/>
      <family val="1"/>
    </font>
    <font>
      <sz val="12"/>
      <color rgb="FF000000"/>
      <name val="Times New Roman"/>
      <family val="1"/>
    </font>
    <font>
      <b/>
      <sz val="11"/>
      <name val="Times New Roman"/>
      <family val="1"/>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0" fontId="2" fillId="0" borderId="0" applyNumberFormat="0" applyFill="0" applyBorder="0" applyAlignment="0" applyProtection="0"/>
  </cellStyleXfs>
  <cellXfs count="46">
    <xf numFmtId="0" fontId="0" fillId="0" borderId="0" xfId="0"/>
    <xf numFmtId="0" fontId="3" fillId="0" borderId="0" xfId="0" applyFont="1" applyAlignment="1">
      <alignment horizontal="left" vertical="center" indent="1"/>
    </xf>
    <xf numFmtId="0" fontId="3" fillId="0" borderId="0" xfId="0" applyFont="1"/>
    <xf numFmtId="0" fontId="4" fillId="0" borderId="0" xfId="0" applyFont="1" applyAlignment="1">
      <alignment horizontal="center" vertical="top"/>
    </xf>
    <xf numFmtId="0" fontId="5" fillId="0" borderId="0" xfId="0" applyFont="1" applyAlignment="1">
      <alignment vertical="top"/>
    </xf>
    <xf numFmtId="0" fontId="6" fillId="0" borderId="0" xfId="0" applyFont="1"/>
    <xf numFmtId="0" fontId="5" fillId="0" borderId="0" xfId="0" applyFont="1"/>
    <xf numFmtId="0" fontId="6" fillId="0" borderId="1" xfId="0" applyFont="1" applyBorder="1" applyProtection="1">
      <protection locked="0"/>
    </xf>
    <xf numFmtId="0" fontId="5" fillId="0" borderId="0" xfId="0" applyFont="1" applyAlignment="1">
      <alignment horizontal="center"/>
    </xf>
    <xf numFmtId="0" fontId="7" fillId="0" borderId="1" xfId="0" applyFont="1" applyBorder="1" applyAlignment="1">
      <alignment horizontal="center" vertical="center"/>
    </xf>
    <xf numFmtId="0" fontId="7" fillId="0" borderId="5" xfId="0" applyFont="1" applyBorder="1" applyAlignment="1">
      <alignment horizontal="center" vertical="center"/>
    </xf>
    <xf numFmtId="0" fontId="5" fillId="0" borderId="11" xfId="0" applyFont="1" applyBorder="1" applyAlignment="1">
      <alignment horizontal="center" wrapText="1"/>
    </xf>
    <xf numFmtId="0" fontId="5" fillId="0" borderId="9" xfId="0" applyFont="1" applyBorder="1" applyAlignment="1">
      <alignment horizontal="center"/>
    </xf>
    <xf numFmtId="0" fontId="5" fillId="0" borderId="1" xfId="0" applyFont="1" applyBorder="1" applyAlignment="1">
      <alignment horizontal="left"/>
    </xf>
    <xf numFmtId="0" fontId="5" fillId="0" borderId="5" xfId="0" applyFont="1" applyBorder="1" applyAlignment="1">
      <alignment horizontal="left"/>
    </xf>
    <xf numFmtId="42" fontId="5" fillId="0" borderId="4" xfId="0" applyNumberFormat="1" applyFont="1" applyBorder="1" applyAlignment="1" applyProtection="1">
      <protection locked="0"/>
    </xf>
    <xf numFmtId="164" fontId="5" fillId="0" borderId="0" xfId="0" applyNumberFormat="1" applyFont="1" applyAlignment="1"/>
    <xf numFmtId="0" fontId="5" fillId="0" borderId="0" xfId="0" applyFont="1" applyAlignment="1"/>
    <xf numFmtId="0" fontId="6" fillId="0" borderId="1" xfId="0" quotePrefix="1" applyNumberFormat="1" applyFont="1" applyBorder="1" applyAlignment="1">
      <alignment horizontal="left" indent="1"/>
    </xf>
    <xf numFmtId="0" fontId="6" fillId="0" borderId="5" xfId="0" quotePrefix="1" applyNumberFormat="1" applyFont="1" applyBorder="1" applyAlignment="1">
      <alignment horizontal="left" indent="1"/>
    </xf>
    <xf numFmtId="42" fontId="6" fillId="0" borderId="4" xfId="0" applyNumberFormat="1" applyFont="1" applyBorder="1" applyProtection="1">
      <protection locked="0"/>
    </xf>
    <xf numFmtId="0" fontId="6" fillId="0" borderId="1" xfId="0" quotePrefix="1" applyNumberFormat="1" applyFont="1" applyBorder="1" applyAlignment="1">
      <alignment horizontal="left" wrapText="1" indent="1"/>
    </xf>
    <xf numFmtId="0" fontId="6" fillId="0" borderId="5" xfId="0" quotePrefix="1" applyNumberFormat="1" applyFont="1" applyBorder="1" applyAlignment="1">
      <alignment horizontal="left" wrapText="1" indent="1"/>
    </xf>
    <xf numFmtId="42" fontId="6" fillId="0" borderId="4" xfId="0" applyNumberFormat="1" applyFont="1" applyBorder="1" applyAlignment="1" applyProtection="1">
      <alignment vertical="center"/>
      <protection locked="0"/>
    </xf>
    <xf numFmtId="0" fontId="6" fillId="0" borderId="0" xfId="0" quotePrefix="1" applyNumberFormat="1" applyFont="1" applyAlignment="1">
      <alignment horizontal="left" wrapText="1" indent="2"/>
    </xf>
    <xf numFmtId="0" fontId="6" fillId="0" borderId="10" xfId="0" applyFont="1" applyBorder="1"/>
    <xf numFmtId="0" fontId="6" fillId="0" borderId="1" xfId="0" quotePrefix="1" applyNumberFormat="1" applyFont="1" applyBorder="1" applyAlignment="1">
      <alignment horizontal="left" vertical="top" wrapText="1" indent="1"/>
    </xf>
    <xf numFmtId="0" fontId="6" fillId="0" borderId="5" xfId="0" quotePrefix="1" applyNumberFormat="1" applyFont="1" applyBorder="1" applyAlignment="1">
      <alignment horizontal="left" vertical="top" wrapText="1" indent="1"/>
    </xf>
    <xf numFmtId="0" fontId="6" fillId="0" borderId="2" xfId="0" quotePrefix="1" applyNumberFormat="1" applyFont="1" applyBorder="1" applyAlignment="1">
      <alignment horizontal="left" wrapText="1" indent="1"/>
    </xf>
    <xf numFmtId="0" fontId="6" fillId="0" borderId="6" xfId="0" quotePrefix="1" applyNumberFormat="1" applyFont="1" applyBorder="1" applyAlignment="1">
      <alignment horizontal="left" wrapText="1" indent="1"/>
    </xf>
    <xf numFmtId="42" fontId="6" fillId="0" borderId="8" xfId="0" applyNumberFormat="1" applyFont="1" applyBorder="1" applyProtection="1">
      <protection locked="0"/>
    </xf>
    <xf numFmtId="0" fontId="5" fillId="0" borderId="3" xfId="0" applyFont="1" applyBorder="1" applyAlignment="1">
      <alignment horizontal="left"/>
    </xf>
    <xf numFmtId="0" fontId="5" fillId="0" borderId="7" xfId="0" applyFont="1" applyBorder="1" applyAlignment="1">
      <alignment horizontal="left"/>
    </xf>
    <xf numFmtId="42" fontId="5" fillId="0" borderId="9" xfId="0" applyNumberFormat="1" applyFont="1" applyBorder="1"/>
    <xf numFmtId="42" fontId="5" fillId="0" borderId="4" xfId="0" applyNumberFormat="1" applyFont="1" applyBorder="1"/>
    <xf numFmtId="44" fontId="5" fillId="0" borderId="0" xfId="0" applyNumberFormat="1" applyFont="1" applyAlignment="1"/>
    <xf numFmtId="0" fontId="5" fillId="0" borderId="12" xfId="0" applyFont="1" applyBorder="1" applyAlignment="1">
      <alignment horizontal="left"/>
    </xf>
    <xf numFmtId="165" fontId="6" fillId="0" borderId="0" xfId="1" applyNumberFormat="1" applyFont="1"/>
    <xf numFmtId="165" fontId="8" fillId="0" borderId="0" xfId="1" applyNumberFormat="1" applyFont="1"/>
    <xf numFmtId="165" fontId="9" fillId="0" borderId="0" xfId="1" applyNumberFormat="1" applyFont="1"/>
    <xf numFmtId="165" fontId="9" fillId="0" borderId="0" xfId="1" applyNumberFormat="1" applyFont="1" applyAlignment="1">
      <alignment wrapText="1"/>
    </xf>
    <xf numFmtId="165" fontId="5" fillId="0" borderId="0" xfId="1" applyNumberFormat="1" applyFont="1"/>
    <xf numFmtId="0" fontId="10" fillId="0" borderId="0" xfId="2" applyFont="1" applyAlignment="1">
      <alignment horizontal="left" wrapText="1"/>
    </xf>
    <xf numFmtId="0" fontId="12" fillId="0" borderId="0" xfId="0" applyFont="1"/>
    <xf numFmtId="0" fontId="13" fillId="0" borderId="0" xfId="0" applyFont="1" applyAlignment="1">
      <alignment horizontal="left" vertical="center" wrapText="1"/>
    </xf>
    <xf numFmtId="42" fontId="6" fillId="0" borderId="4" xfId="0" applyNumberFormat="1" applyFont="1" applyFill="1" applyBorder="1" applyProtection="1">
      <protection locked="0"/>
    </xf>
  </cellXfs>
  <cellStyles count="3">
    <cellStyle name="Comma" xfId="1" builtinId="3"/>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sba.gov/document/sop-50-10-5-lender-development-company-loan-program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65"/>
  <sheetViews>
    <sheetView tabSelected="1" workbookViewId="0">
      <selection activeCell="C10" sqref="C10"/>
    </sheetView>
  </sheetViews>
  <sheetFormatPr defaultColWidth="8.88671875" defaultRowHeight="13.8" x14ac:dyDescent="0.25"/>
  <cols>
    <col min="1" max="1" width="10.6640625" style="5" customWidth="1"/>
    <col min="2" max="2" width="89.109375" style="5" customWidth="1"/>
    <col min="3" max="3" width="27.109375" style="5" customWidth="1"/>
    <col min="4" max="4" width="16.33203125" style="5" customWidth="1"/>
    <col min="5" max="12" width="8.88671875" style="5"/>
    <col min="13" max="13" width="15.88671875" style="5" customWidth="1"/>
    <col min="14" max="16384" width="8.88671875" style="5"/>
  </cols>
  <sheetData>
    <row r="1" spans="1:13" ht="15.6" x14ac:dyDescent="0.25">
      <c r="A1" s="3" t="s">
        <v>20</v>
      </c>
      <c r="B1" s="3"/>
      <c r="C1" s="3"/>
      <c r="D1" s="4"/>
      <c r="E1" s="4"/>
      <c r="F1" s="4"/>
      <c r="G1" s="4"/>
      <c r="H1" s="4"/>
      <c r="I1" s="4"/>
      <c r="J1" s="4"/>
      <c r="K1" s="4"/>
    </row>
    <row r="3" spans="1:13" x14ac:dyDescent="0.25">
      <c r="A3" s="6" t="s">
        <v>12</v>
      </c>
      <c r="B3" s="7"/>
      <c r="D3" s="8" t="s">
        <v>35</v>
      </c>
    </row>
    <row r="4" spans="1:13" ht="14.4" thickBot="1" x14ac:dyDescent="0.3">
      <c r="C4" s="8" t="s">
        <v>18</v>
      </c>
      <c r="D4" s="8" t="s">
        <v>19</v>
      </c>
    </row>
    <row r="5" spans="1:13" x14ac:dyDescent="0.25">
      <c r="A5" s="9" t="s">
        <v>16</v>
      </c>
      <c r="B5" s="10"/>
      <c r="C5" s="11" t="s">
        <v>7</v>
      </c>
    </row>
    <row r="6" spans="1:13" ht="14.4" thickBot="1" x14ac:dyDescent="0.3">
      <c r="A6" s="9"/>
      <c r="B6" s="10"/>
      <c r="C6" s="12"/>
      <c r="M6" s="6"/>
    </row>
    <row r="7" spans="1:13" s="6" customFormat="1" ht="14.4" thickBot="1" x14ac:dyDescent="0.3">
      <c r="A7" s="13" t="s">
        <v>17</v>
      </c>
      <c r="B7" s="14"/>
      <c r="C7" s="15">
        <v>0</v>
      </c>
      <c r="D7" s="16">
        <f>C7/12</f>
        <v>0</v>
      </c>
      <c r="E7" s="17"/>
      <c r="F7" s="17"/>
      <c r="G7" s="17"/>
      <c r="H7" s="17"/>
      <c r="I7" s="17"/>
      <c r="J7" s="17"/>
      <c r="K7" s="17"/>
      <c r="L7" s="17"/>
    </row>
    <row r="8" spans="1:13" ht="14.4" thickBot="1" x14ac:dyDescent="0.3">
      <c r="A8" s="18" t="s">
        <v>0</v>
      </c>
      <c r="B8" s="19"/>
      <c r="C8" s="20">
        <v>0</v>
      </c>
      <c r="D8" s="16">
        <f t="shared" ref="D8:D12" si="0">C8/12</f>
        <v>0</v>
      </c>
    </row>
    <row r="9" spans="1:13" ht="14.4" thickBot="1" x14ac:dyDescent="0.3">
      <c r="A9" s="18" t="s">
        <v>1</v>
      </c>
      <c r="B9" s="19"/>
      <c r="C9" s="20">
        <v>0</v>
      </c>
      <c r="D9" s="16">
        <f t="shared" si="0"/>
        <v>0</v>
      </c>
    </row>
    <row r="10" spans="1:13" ht="14.4" thickBot="1" x14ac:dyDescent="0.3">
      <c r="A10" s="18" t="s">
        <v>2</v>
      </c>
      <c r="B10" s="19"/>
      <c r="C10" s="20"/>
      <c r="D10" s="16">
        <f t="shared" si="0"/>
        <v>0</v>
      </c>
    </row>
    <row r="11" spans="1:13" ht="14.4" thickBot="1" x14ac:dyDescent="0.3">
      <c r="A11" s="18" t="s">
        <v>3</v>
      </c>
      <c r="B11" s="19"/>
      <c r="C11" s="20">
        <v>0</v>
      </c>
      <c r="D11" s="16">
        <f t="shared" si="0"/>
        <v>0</v>
      </c>
    </row>
    <row r="12" spans="1:13" ht="14.4" thickBot="1" x14ac:dyDescent="0.3">
      <c r="A12" s="18" t="s">
        <v>4</v>
      </c>
      <c r="B12" s="19"/>
      <c r="C12" s="20">
        <v>0</v>
      </c>
      <c r="D12" s="16">
        <f t="shared" si="0"/>
        <v>0</v>
      </c>
    </row>
    <row r="13" spans="1:13" ht="14.4" thickBot="1" x14ac:dyDescent="0.3">
      <c r="A13" s="18" t="s">
        <v>15</v>
      </c>
      <c r="B13" s="19"/>
      <c r="C13" s="20">
        <v>0</v>
      </c>
      <c r="D13" s="16">
        <f>C13/12</f>
        <v>0</v>
      </c>
    </row>
    <row r="14" spans="1:13" ht="30" customHeight="1" thickBot="1" x14ac:dyDescent="0.3">
      <c r="A14" s="21" t="s">
        <v>14</v>
      </c>
      <c r="B14" s="22"/>
      <c r="C14" s="23">
        <v>0</v>
      </c>
      <c r="D14" s="16">
        <f>C14/12</f>
        <v>0</v>
      </c>
    </row>
    <row r="15" spans="1:13" ht="7.5" customHeight="1" thickBot="1" x14ac:dyDescent="0.3">
      <c r="B15" s="24"/>
      <c r="C15" s="25"/>
      <c r="D15" s="16"/>
    </row>
    <row r="16" spans="1:13" ht="14.4" thickBot="1" x14ac:dyDescent="0.3">
      <c r="A16" s="26" t="s">
        <v>5</v>
      </c>
      <c r="B16" s="27"/>
      <c r="C16" s="45">
        <v>0</v>
      </c>
      <c r="D16" s="16">
        <f>-(C16/12)</f>
        <v>0</v>
      </c>
    </row>
    <row r="17" spans="1:4" ht="30" customHeight="1" thickBot="1" x14ac:dyDescent="0.3">
      <c r="A17" s="21" t="s">
        <v>13</v>
      </c>
      <c r="B17" s="22"/>
      <c r="C17" s="23">
        <v>0</v>
      </c>
      <c r="D17" s="16">
        <f>-(C17/12)</f>
        <v>0</v>
      </c>
    </row>
    <row r="18" spans="1:4" ht="14.4" thickBot="1" x14ac:dyDescent="0.3">
      <c r="A18" s="18" t="s">
        <v>6</v>
      </c>
      <c r="B18" s="19"/>
      <c r="C18" s="20">
        <v>0</v>
      </c>
      <c r="D18" s="16"/>
    </row>
    <row r="19" spans="1:4" ht="15" customHeight="1" thickBot="1" x14ac:dyDescent="0.3">
      <c r="A19" s="28" t="s">
        <v>11</v>
      </c>
      <c r="B19" s="29"/>
      <c r="C19" s="30">
        <v>0</v>
      </c>
      <c r="D19" s="16"/>
    </row>
    <row r="20" spans="1:4" ht="15" thickTop="1" thickBot="1" x14ac:dyDescent="0.3">
      <c r="A20" s="31" t="s">
        <v>8</v>
      </c>
      <c r="B20" s="32"/>
      <c r="C20" s="33">
        <f>SUM(C7:C14)-SUM(C16:C19)</f>
        <v>0</v>
      </c>
      <c r="D20" s="16">
        <f>SUM(D7:D17)</f>
        <v>0</v>
      </c>
    </row>
    <row r="21" spans="1:4" ht="14.4" thickBot="1" x14ac:dyDescent="0.3">
      <c r="A21" s="13" t="s">
        <v>9</v>
      </c>
      <c r="B21" s="14"/>
      <c r="C21" s="34">
        <f>C20/12</f>
        <v>0</v>
      </c>
      <c r="D21" s="35"/>
    </row>
    <row r="22" spans="1:4" ht="7.5" customHeight="1" thickBot="1" x14ac:dyDescent="0.3">
      <c r="D22" s="35"/>
    </row>
    <row r="23" spans="1:4" ht="18.899999999999999" customHeight="1" thickBot="1" x14ac:dyDescent="0.3">
      <c r="A23" s="14" t="s">
        <v>10</v>
      </c>
      <c r="B23" s="36"/>
      <c r="C23" s="34">
        <f>IF((C21*2.5)&gt;10000000,10000000,C21*2.5)</f>
        <v>0</v>
      </c>
      <c r="D23" s="35">
        <f>2.5*D20</f>
        <v>0</v>
      </c>
    </row>
    <row r="25" spans="1:4" s="37" customFormat="1" x14ac:dyDescent="0.25">
      <c r="B25" s="38" t="s">
        <v>34</v>
      </c>
    </row>
    <row r="26" spans="1:4" s="37" customFormat="1" x14ac:dyDescent="0.25">
      <c r="B26" s="39" t="s">
        <v>21</v>
      </c>
    </row>
    <row r="27" spans="1:4" s="37" customFormat="1" x14ac:dyDescent="0.25">
      <c r="B27" s="39" t="s">
        <v>22</v>
      </c>
    </row>
    <row r="28" spans="1:4" s="37" customFormat="1" x14ac:dyDescent="0.25">
      <c r="B28" s="39" t="s">
        <v>23</v>
      </c>
    </row>
    <row r="29" spans="1:4" s="37" customFormat="1" x14ac:dyDescent="0.25">
      <c r="B29" s="39" t="s">
        <v>24</v>
      </c>
    </row>
    <row r="30" spans="1:4" s="37" customFormat="1" x14ac:dyDescent="0.25">
      <c r="B30" s="39" t="s">
        <v>25</v>
      </c>
    </row>
    <row r="31" spans="1:4" s="37" customFormat="1" ht="27.6" x14ac:dyDescent="0.25">
      <c r="B31" s="40" t="s">
        <v>26</v>
      </c>
    </row>
    <row r="32" spans="1:4" s="37" customFormat="1" x14ac:dyDescent="0.25"/>
    <row r="33" spans="2:2" s="37" customFormat="1" x14ac:dyDescent="0.25">
      <c r="B33" s="41" t="s">
        <v>28</v>
      </c>
    </row>
    <row r="34" spans="2:2" ht="16.2" x14ac:dyDescent="0.25">
      <c r="B34" s="1" t="s">
        <v>27</v>
      </c>
    </row>
    <row r="35" spans="2:2" x14ac:dyDescent="0.25">
      <c r="B35" s="42" t="s">
        <v>32</v>
      </c>
    </row>
    <row r="36" spans="2:2" x14ac:dyDescent="0.25">
      <c r="B36" s="42"/>
    </row>
    <row r="37" spans="2:2" x14ac:dyDescent="0.25">
      <c r="B37" s="42"/>
    </row>
    <row r="38" spans="2:2" x14ac:dyDescent="0.25">
      <c r="B38" s="42"/>
    </row>
    <row r="39" spans="2:2" x14ac:dyDescent="0.25">
      <c r="B39" s="42"/>
    </row>
    <row r="40" spans="2:2" x14ac:dyDescent="0.25">
      <c r="B40" s="42"/>
    </row>
    <row r="42" spans="2:2" ht="14.4" x14ac:dyDescent="0.3">
      <c r="B42" s="43" t="s">
        <v>29</v>
      </c>
    </row>
    <row r="43" spans="2:2" x14ac:dyDescent="0.25">
      <c r="B43" s="44" t="s">
        <v>30</v>
      </c>
    </row>
    <row r="44" spans="2:2" x14ac:dyDescent="0.25">
      <c r="B44" s="44"/>
    </row>
    <row r="45" spans="2:2" x14ac:dyDescent="0.25">
      <c r="B45" s="44"/>
    </row>
    <row r="46" spans="2:2" x14ac:dyDescent="0.25">
      <c r="B46" s="44"/>
    </row>
    <row r="47" spans="2:2" x14ac:dyDescent="0.25">
      <c r="B47" s="44"/>
    </row>
    <row r="48" spans="2:2" x14ac:dyDescent="0.25">
      <c r="B48" s="44"/>
    </row>
    <row r="49" spans="2:2" x14ac:dyDescent="0.25">
      <c r="B49" s="44"/>
    </row>
    <row r="50" spans="2:2" x14ac:dyDescent="0.25">
      <c r="B50" s="44"/>
    </row>
    <row r="51" spans="2:2" x14ac:dyDescent="0.25">
      <c r="B51" s="44"/>
    </row>
    <row r="52" spans="2:2" x14ac:dyDescent="0.25">
      <c r="B52" s="44"/>
    </row>
    <row r="53" spans="2:2" x14ac:dyDescent="0.25">
      <c r="B53" s="44"/>
    </row>
    <row r="55" spans="2:2" ht="16.2" x14ac:dyDescent="0.35">
      <c r="B55" s="2" t="s">
        <v>31</v>
      </c>
    </row>
    <row r="56" spans="2:2" x14ac:dyDescent="0.25">
      <c r="B56" s="42" t="s">
        <v>33</v>
      </c>
    </row>
    <row r="57" spans="2:2" x14ac:dyDescent="0.25">
      <c r="B57" s="42"/>
    </row>
    <row r="58" spans="2:2" x14ac:dyDescent="0.25">
      <c r="B58" s="42"/>
    </row>
    <row r="59" spans="2:2" x14ac:dyDescent="0.25">
      <c r="B59" s="42"/>
    </row>
    <row r="60" spans="2:2" x14ac:dyDescent="0.25">
      <c r="B60" s="42"/>
    </row>
    <row r="61" spans="2:2" x14ac:dyDescent="0.25">
      <c r="B61" s="42"/>
    </row>
    <row r="62" spans="2:2" x14ac:dyDescent="0.25">
      <c r="B62" s="42"/>
    </row>
    <row r="63" spans="2:2" x14ac:dyDescent="0.25">
      <c r="B63" s="42"/>
    </row>
    <row r="64" spans="2:2" x14ac:dyDescent="0.25">
      <c r="B64" s="42"/>
    </row>
    <row r="65" spans="2:2" x14ac:dyDescent="0.25">
      <c r="B65" s="42"/>
    </row>
  </sheetData>
  <mergeCells count="21">
    <mergeCell ref="B35:B40"/>
    <mergeCell ref="B43:B53"/>
    <mergeCell ref="B56:B65"/>
    <mergeCell ref="A21:B21"/>
    <mergeCell ref="A23:B23"/>
    <mergeCell ref="C5:C6"/>
    <mergeCell ref="A5:B6"/>
    <mergeCell ref="A7:B7"/>
    <mergeCell ref="A8:B8"/>
    <mergeCell ref="A9:B9"/>
    <mergeCell ref="A10:B10"/>
    <mergeCell ref="A11:B11"/>
    <mergeCell ref="A12:B12"/>
    <mergeCell ref="A13:B13"/>
    <mergeCell ref="A14:B14"/>
    <mergeCell ref="A16:B16"/>
    <mergeCell ref="A17:B17"/>
    <mergeCell ref="A18:B18"/>
    <mergeCell ref="A19:B19"/>
    <mergeCell ref="A20:B20"/>
    <mergeCell ref="A1:C1"/>
  </mergeCells>
  <hyperlinks>
    <hyperlink ref="B35" r:id="rId1" display="https://www.sba.gov/document/sop-50-10-5-lender-development-company-loan-programs.)" xr:uid="{2EA332D5-9DCD-4A8F-8D23-BF9D2F950317}"/>
  </hyperlinks>
  <pageMargins left="1.5" right="0.5" top="0.5" bottom="0.5" header="0.2" footer="0.3"/>
  <pageSetup scale="8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Ellen Fish</dc:creator>
  <cp:lastModifiedBy>Gaskins, Stacey</cp:lastModifiedBy>
  <cp:lastPrinted>2020-04-03T14:17:37Z</cp:lastPrinted>
  <dcterms:created xsi:type="dcterms:W3CDTF">2020-03-29T23:57:03Z</dcterms:created>
  <dcterms:modified xsi:type="dcterms:W3CDTF">2020-04-06T15:35:24Z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{72AA1CAF-FC7F-4B4F-BCD7-A667F6CF0C98}</vt:lpwstr>
  </property>
</Properties>
</file>